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<sst xmlns="http://schemas.openxmlformats.org/spreadsheetml/2006/main" count="392" uniqueCount="223">
  <si>
    <t>附件</t>
  </si>
  <si>
    <t>永州市疫情期间“135”工程标准厂房租金奖补企业申报表</t>
  </si>
  <si>
    <t>填报单位：</t>
  </si>
  <si>
    <t>单位：平方米、元</t>
  </si>
  <si>
    <t>序号</t>
  </si>
  <si>
    <t>县市区</t>
  </si>
  <si>
    <t>园区名称</t>
  </si>
  <si>
    <t>标准厂房建设单位</t>
  </si>
  <si>
    <t>标准厂房租赁企业</t>
  </si>
  <si>
    <t>申请资金（元）</t>
  </si>
  <si>
    <t>审核情况</t>
  </si>
  <si>
    <t>单位名称</t>
  </si>
  <si>
    <t>建设面积</t>
  </si>
  <si>
    <t>企业名称</t>
  </si>
  <si>
    <t>租赁面积（平方米）</t>
  </si>
  <si>
    <t>起始日期</t>
  </si>
  <si>
    <t>租期</t>
  </si>
  <si>
    <t>信用代码</t>
  </si>
  <si>
    <t>零陵区合计</t>
  </si>
  <si>
    <t>零陵区</t>
  </si>
  <si>
    <t>零陵
工业园</t>
  </si>
  <si>
    <t>湖南潇湘源工业投资有限公司</t>
  </si>
  <si>
    <t>湖南要强生物科技有限公司</t>
  </si>
  <si>
    <t>2020.3.16</t>
  </si>
  <si>
    <t>3年</t>
  </si>
  <si>
    <t>91431102MA4R4BXP50</t>
  </si>
  <si>
    <t>基本符合</t>
  </si>
  <si>
    <t>永州市精信源科技有限公司</t>
  </si>
  <si>
    <t>湖南宏美生物科技有限公司</t>
  </si>
  <si>
    <t>2020.2.1</t>
  </si>
  <si>
    <t>1年4个月</t>
  </si>
  <si>
    <t>91431102MA4R4D7W2D</t>
  </si>
  <si>
    <t>湖南保银科技有限公司</t>
  </si>
  <si>
    <t>东莞市广升电子有限公司</t>
  </si>
  <si>
    <t>91441900MA4UNYPX9T</t>
  </si>
  <si>
    <t>衡阳市明昱机械有限公司</t>
  </si>
  <si>
    <t>91430406MA4L15CC7P</t>
  </si>
  <si>
    <t>湖南勾蓝医疗科技有限公司</t>
  </si>
  <si>
    <t>8年</t>
  </si>
  <si>
    <t>91431102MA4M0GY473</t>
  </si>
  <si>
    <t>永州好莱科技有限公司</t>
  </si>
  <si>
    <t>2年</t>
  </si>
  <si>
    <t>91431102MA4RCY55XN</t>
  </si>
  <si>
    <t>永州经开区合计</t>
  </si>
  <si>
    <t>永州经济技术开发区</t>
  </si>
  <si>
    <t>长丰工业园</t>
  </si>
  <si>
    <t>永州市开发建设投资有限公司</t>
  </si>
  <si>
    <t>湖南腾飞地质装备有限公司</t>
  </si>
  <si>
    <t>2020.6.1</t>
  </si>
  <si>
    <t>6年</t>
  </si>
  <si>
    <t>91431100MA4P9BK46B</t>
  </si>
  <si>
    <t>湖南钰飞精密模具有限公司</t>
  </si>
  <si>
    <t>91431100MA4R9E5WXN</t>
  </si>
  <si>
    <t>湖南力豪机械设备有限公司</t>
  </si>
  <si>
    <t>2020.5.1</t>
  </si>
  <si>
    <t>10年</t>
  </si>
  <si>
    <t>91431100MA4R4J0D93</t>
  </si>
  <si>
    <t>湖南东峻散热系统有限公司</t>
  </si>
  <si>
    <t>91431100MA4LGNCU56</t>
  </si>
  <si>
    <t>永州市中塑包装科技有限公司</t>
  </si>
  <si>
    <t>湖南商霖包装有限公司</t>
  </si>
  <si>
    <t>2020.3.1</t>
  </si>
  <si>
    <t>91431100MA4R4F6R00</t>
  </si>
  <si>
    <t>永州市鸿盈物业管理有限公司</t>
  </si>
  <si>
    <t>湖南欣宇建筑科技有限公司</t>
  </si>
  <si>
    <t>2020.4.1</t>
  </si>
  <si>
    <t>91431100MA4R46KM41</t>
  </si>
  <si>
    <t>湖南康都制药有限公司</t>
  </si>
  <si>
    <t>湖南百仕特医疗器械有限公司</t>
  </si>
  <si>
    <t>1年</t>
  </si>
  <si>
    <t>91431100MA4R4CR3X9</t>
  </si>
  <si>
    <t>湖南厚德膜业有限公司</t>
  </si>
  <si>
    <t>湖南基维科技有限公司</t>
  </si>
  <si>
    <t>91431100MA4RAB6CXX</t>
  </si>
  <si>
    <t>湖南大德科技有限公司</t>
  </si>
  <si>
    <t>永州市玖粒子医疗器械有限公司</t>
  </si>
  <si>
    <t>2020.3.15</t>
  </si>
  <si>
    <t>91431100MA4R4BL20T</t>
  </si>
  <si>
    <t>湖南科丰科技有限公司</t>
  </si>
  <si>
    <t>2020.5.10</t>
  </si>
  <si>
    <t>91431100MA4RA0BF6N</t>
  </si>
  <si>
    <t>湖南美创达诚科技有限公司</t>
  </si>
  <si>
    <t xml:space="preserve">2020.03
</t>
  </si>
  <si>
    <t>91431100MA4R4UML43</t>
  </si>
  <si>
    <t>湖南中天生态农业有限公司</t>
  </si>
  <si>
    <t>2020.5.24</t>
  </si>
  <si>
    <t>91431100MA4QFBW89W</t>
  </si>
  <si>
    <t>湖南鑫视界电子有限公司</t>
  </si>
  <si>
    <t>91431100MA4R4TMT7B</t>
  </si>
  <si>
    <t>东安合计</t>
  </si>
  <si>
    <t>东安县</t>
  </si>
  <si>
    <t>东安经济开发区</t>
  </si>
  <si>
    <t>东安南华实业有限公司</t>
  </si>
  <si>
    <t>东安县洪辉鞋材有限公司</t>
  </si>
  <si>
    <t>5年</t>
  </si>
  <si>
    <t>91431122MA4R4UDT2H</t>
  </si>
  <si>
    <t>东安县新一岱鞋业有限公司</t>
  </si>
  <si>
    <t>2020.2.21</t>
  </si>
  <si>
    <t>91431122MA4R4PW68J</t>
  </si>
  <si>
    <t>永州三好医疗用品有限公司</t>
  </si>
  <si>
    <t>2020.2.15</t>
  </si>
  <si>
    <t>91431122MA4R4BRM2W</t>
  </si>
  <si>
    <t>东安东辉钢化玻璃有限公司</t>
  </si>
  <si>
    <t>2020.2.8</t>
  </si>
  <si>
    <t>91431122MA4QH5D58H</t>
  </si>
  <si>
    <t>东安联华纺织有限公司</t>
  </si>
  <si>
    <t>2020.3.5</t>
  </si>
  <si>
    <t>91431122MA4Q9F9C3W</t>
  </si>
  <si>
    <t>江华合计</t>
  </si>
  <si>
    <t>江华县</t>
  </si>
  <si>
    <t>江华高新技术产业开发区</t>
  </si>
  <si>
    <t>湖南金洱电子设备有限公司</t>
  </si>
  <si>
    <t>湖南丰辉电机有限公司</t>
  </si>
  <si>
    <t>91431129MA4P8LRG0H</t>
  </si>
  <si>
    <t>江华瑶族自治县金牛开发建设有限公司</t>
  </si>
  <si>
    <t>湖南泰合电机有限公司</t>
  </si>
  <si>
    <t>91431129MA4R3R8C88</t>
  </si>
  <si>
    <t>湖南省骏高智能科技有限公司</t>
  </si>
  <si>
    <t>2020.2.20</t>
  </si>
  <si>
    <t>91431129MA4R3U5A0T</t>
  </si>
  <si>
    <t>湖南珑宝电机有限公司</t>
  </si>
  <si>
    <t>91431129MA4R3KRP6J</t>
  </si>
  <si>
    <t>湖南久运科技有限公司</t>
  </si>
  <si>
    <t>91431129MA4R2P56H</t>
  </si>
  <si>
    <t>道县合计</t>
  </si>
  <si>
    <t>道县</t>
  </si>
  <si>
    <t>道县工业集中区</t>
  </si>
  <si>
    <t>道县城发集团</t>
  </si>
  <si>
    <t>湖南德勤智能装备有限公司</t>
  </si>
  <si>
    <t>91431124MA4R3WRL68</t>
  </si>
  <si>
    <t>政府免租</t>
  </si>
  <si>
    <t>湖南勤德光学科技有限公司</t>
  </si>
  <si>
    <t>91431124MA4R4C4046</t>
  </si>
  <si>
    <t>湖南源浩科技有限公司</t>
  </si>
  <si>
    <t>91431124MA4QJYT77</t>
  </si>
  <si>
    <t>湖南讯溢科技有限公司</t>
  </si>
  <si>
    <t>91431124MA4QJK7D7E</t>
  </si>
  <si>
    <t>永州港朗服装有限公司</t>
  </si>
  <si>
    <t>91431124MA4R53ND7X</t>
  </si>
  <si>
    <t>湖南省湖南盛瑞医疗用品有限公司</t>
  </si>
  <si>
    <t>湖南和普新能源科技有限公司</t>
  </si>
  <si>
    <t>湖南道睿电子科技有限公司</t>
  </si>
  <si>
    <t>91431124MA4QTRYDX6</t>
  </si>
  <si>
    <t>湖南道旗电子科技有限公司</t>
  </si>
  <si>
    <t>91431124MA4R4WKT2P</t>
  </si>
  <si>
    <t>湖南驰维智能科技有限公司</t>
  </si>
  <si>
    <t>91431124MA4R9NAN2U</t>
  </si>
  <si>
    <t>道县华盈实业有限公司</t>
  </si>
  <si>
    <t>湖南齐力电机有限公司</t>
  </si>
  <si>
    <t>91431124MA4Q0CXE58</t>
  </si>
  <si>
    <t>雅园智能制造（永州）有限公司</t>
  </si>
  <si>
    <t>湖南丽新妍医疗器械有限公司</t>
  </si>
  <si>
    <t>91431124MA4RA4XF7M</t>
  </si>
  <si>
    <t>蓝山县合计</t>
  </si>
  <si>
    <t>蓝山县</t>
  </si>
  <si>
    <t>湖南蓝山经济开发区</t>
  </si>
  <si>
    <t>蓝山元嘉城建发展有限公司</t>
  </si>
  <si>
    <t>湖南奇秀科技有限公司</t>
  </si>
  <si>
    <t>2020.2.25</t>
  </si>
  <si>
    <t>91431127MA4QDNGX30</t>
  </si>
  <si>
    <t>湖南轩圣模型制造有限公司</t>
  </si>
  <si>
    <t>2020.2.26</t>
  </si>
  <si>
    <t>91431127MA4R5FNL51</t>
  </si>
  <si>
    <t>永州市嘉益皮具有限公司</t>
  </si>
  <si>
    <t>2020.3.28</t>
  </si>
  <si>
    <t>91431127MA4R5HP52C</t>
  </si>
  <si>
    <t>湖南奥卡利科技有限公司</t>
  </si>
  <si>
    <t>91431127MA4R00M5X3</t>
  </si>
  <si>
    <t>湖南省郁葱林业科技有限公司</t>
  </si>
  <si>
    <t>永州市裕丰园食品有限公司</t>
  </si>
  <si>
    <t>2020.02.01</t>
  </si>
  <si>
    <t>91431127MA4QP7NC81</t>
  </si>
  <si>
    <t>永州必达电线有限公司</t>
  </si>
  <si>
    <t>湖南蓝之碘生物科技有限公司</t>
  </si>
  <si>
    <t>2020.2.6</t>
  </si>
  <si>
    <t>91431127MA4QB7KK8A</t>
  </si>
  <si>
    <t>蓝山城市建设投资开发责任公司</t>
  </si>
  <si>
    <t>永州市信一科技有限公司</t>
  </si>
  <si>
    <t>91431127MA4QX8368L</t>
  </si>
  <si>
    <t>永州市高信电子科技有限公司</t>
  </si>
  <si>
    <t>蓝山县神盾科技有限公司</t>
  </si>
  <si>
    <t>2020.3.4</t>
  </si>
  <si>
    <t>91431127MA4R4ATF5N</t>
  </si>
  <si>
    <t>蓝山县博仕奴皮具有限公司</t>
  </si>
  <si>
    <t>蓝山县神盾科技有限公</t>
  </si>
  <si>
    <t>赵浚皓</t>
  </si>
  <si>
    <t>黄建龙</t>
  </si>
  <si>
    <t>永州康之瑞科技有限公司</t>
  </si>
  <si>
    <t>91431127MA4R5DXCXC</t>
  </si>
  <si>
    <t>永州承阳针织有限公司</t>
  </si>
  <si>
    <t>湖南省康维恩医疗用品有限公司</t>
  </si>
  <si>
    <t>91431127MA4R4DFQ44</t>
  </si>
  <si>
    <t>合利毛织一厂有限公司</t>
  </si>
  <si>
    <t>湖南省普罗托医疗用品有限公司</t>
  </si>
  <si>
    <t>91431127MA4R4N4Q1D</t>
  </si>
  <si>
    <t>湖南邦莱科技有限公司</t>
  </si>
  <si>
    <t>2020.4.10</t>
  </si>
  <si>
    <t>91431127MA4R792L6N</t>
  </si>
  <si>
    <t>万和科技有限公司</t>
  </si>
  <si>
    <t>永州泓盛建材有限公司</t>
  </si>
  <si>
    <t>91431127MA4PC0BM2Y</t>
  </si>
  <si>
    <t>永州星月投资科技有限公司</t>
  </si>
  <si>
    <t>永州励成玩具制造有限公司</t>
  </si>
  <si>
    <t>91431100MA4R79PP5R</t>
  </si>
  <si>
    <t>永州宏泰工艺制品有限公司</t>
  </si>
  <si>
    <t>永州瑞康科技有限公司</t>
  </si>
  <si>
    <t>91431127MA4R553Q1L</t>
  </si>
  <si>
    <t>蓝山县恒宝科技有限公司</t>
  </si>
  <si>
    <t>2020.03.29</t>
  </si>
  <si>
    <t>91431127MA4R71GNXM</t>
  </si>
  <si>
    <t>湖南洛琪儿科技有限公司</t>
  </si>
  <si>
    <t>2020.3.8</t>
  </si>
  <si>
    <t>91431127MA4R57KM2X</t>
  </si>
  <si>
    <t>双牌县合计</t>
  </si>
  <si>
    <t>双牌县</t>
  </si>
  <si>
    <t>双牌工业集中区</t>
  </si>
  <si>
    <t>湖南乐福地包装科技有限公司</t>
  </si>
  <si>
    <t>湖南朗盾科技有限公司</t>
  </si>
  <si>
    <r>
      <rPr>
        <sz val="10"/>
        <rFont val="宋体"/>
        <charset val="134"/>
        <scheme val="minor"/>
      </rPr>
      <t>2</t>
    </r>
    <r>
      <rPr>
        <sz val="10.5"/>
        <color indexed="8"/>
        <rFont val="宋体"/>
        <charset val="134"/>
        <scheme val="minor"/>
      </rPr>
      <t>年</t>
    </r>
  </si>
  <si>
    <t>91431123MA4R4F3L2A</t>
  </si>
  <si>
    <t>双牌鑫泉市政开发有限公司</t>
  </si>
  <si>
    <t>永州华亿新材料科技有限公司</t>
  </si>
  <si>
    <t>91431123MA4R1E7M73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</si>
</sst>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color indexed="8"/>
      <name val="Calibri"/>
      <charset val="134"/>
    </font>
    <font>
      <sz val="10"/>
      <color indexed="8"/>
      <name val="宋体"/>
      <charset val="134"/>
      <scheme val="minor"/>
    </font>
    <font>
      <sz val="10.5"/>
      <color indexed="8"/>
      <name val="宋体"/>
      <charset val="134"/>
    </font>
    <font>
      <sz val="10"/>
      <name val="宋体"/>
      <charset val="134"/>
      <scheme val="minor"/>
    </font>
    <font>
      <sz val="10"/>
      <color indexed="63"/>
      <name val="宋体"/>
      <charset val="134"/>
    </font>
    <font>
      <b/>
      <sz val="12"/>
      <name val="宋体"/>
      <charset val="134"/>
      <scheme val="minor"/>
    </font>
    <font>
      <sz val="10.5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9" fillId="10" borderId="18" applyNumberFormat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38" fillId="25" borderId="1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1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1" fontId="13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31" fontId="1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tabSelected="1" workbookViewId="0">
      <selection activeCell="F60" sqref="F60:F62"/>
    </sheetView>
  </sheetViews>
  <sheetFormatPr defaultColWidth="9" defaultRowHeight="14.4"/>
  <cols>
    <col min="1" max="1" width="3.25" style="8" customWidth="1"/>
    <col min="2" max="2" width="7" style="8" customWidth="1"/>
    <col min="3" max="3" width="5.37962962962963" style="8" customWidth="1"/>
    <col min="4" max="4" width="12.3796296296296" style="9" customWidth="1"/>
    <col min="5" max="5" width="9.87962962962963" style="8" customWidth="1"/>
    <col min="6" max="6" width="18.5" style="8" customWidth="1"/>
    <col min="7" max="7" width="9.37962962962963" style="8" customWidth="1"/>
    <col min="8" max="8" width="11.25" style="8" customWidth="1"/>
    <col min="9" max="9" width="7.5" style="8" customWidth="1"/>
    <col min="10" max="10" width="19.4444444444444" style="8" customWidth="1"/>
    <col min="11" max="11" width="9.12962962962963" style="8" customWidth="1"/>
    <col min="12" max="12" width="10.3796296296296" style="8" customWidth="1"/>
    <col min="13" max="16384" width="9" style="8"/>
  </cols>
  <sheetData>
    <row r="1" ht="15.6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29.25" customHeight="1" spans="1:12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1" customFormat="1" ht="18" customHeight="1" spans="1:12">
      <c r="A3" s="13" t="s">
        <v>2</v>
      </c>
      <c r="B3" s="13"/>
      <c r="C3" s="13"/>
      <c r="D3" s="14"/>
      <c r="E3" s="15"/>
      <c r="F3" s="15"/>
      <c r="G3" s="15"/>
      <c r="H3" s="15"/>
      <c r="I3" s="15"/>
      <c r="J3" s="81" t="s">
        <v>3</v>
      </c>
      <c r="K3" s="81"/>
      <c r="L3" s="81"/>
    </row>
    <row r="4" ht="33" customHeight="1" spans="1:12">
      <c r="A4" s="16" t="s">
        <v>4</v>
      </c>
      <c r="B4" s="16" t="s">
        <v>5</v>
      </c>
      <c r="C4" s="16" t="s">
        <v>6</v>
      </c>
      <c r="D4" s="16" t="s">
        <v>7</v>
      </c>
      <c r="E4" s="16"/>
      <c r="F4" s="16" t="s">
        <v>8</v>
      </c>
      <c r="G4" s="16"/>
      <c r="H4" s="16"/>
      <c r="I4" s="16"/>
      <c r="J4" s="16"/>
      <c r="K4" s="82" t="s">
        <v>9</v>
      </c>
      <c r="L4" s="83" t="s">
        <v>10</v>
      </c>
    </row>
    <row r="5" ht="42.75" customHeight="1" spans="1:12">
      <c r="A5" s="16"/>
      <c r="B5" s="16"/>
      <c r="C5" s="16"/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82"/>
      <c r="L5" s="83"/>
    </row>
    <row r="6" s="2" customFormat="1" ht="27" customHeight="1" spans="1:12">
      <c r="A6" s="17" t="s">
        <v>18</v>
      </c>
      <c r="B6" s="18"/>
      <c r="C6" s="18"/>
      <c r="D6" s="19"/>
      <c r="E6" s="20">
        <f>SUM(E7:E12)</f>
        <v>247800</v>
      </c>
      <c r="F6" s="20"/>
      <c r="G6" s="20">
        <f>SUM(G7:G12)</f>
        <v>15000</v>
      </c>
      <c r="H6" s="21"/>
      <c r="I6" s="84"/>
      <c r="J6" s="20"/>
      <c r="K6" s="17">
        <f>SUM(K7:K12)</f>
        <v>750000</v>
      </c>
      <c r="L6" s="85"/>
    </row>
    <row r="7" ht="27" customHeight="1" spans="1:12">
      <c r="A7" s="22">
        <v>1</v>
      </c>
      <c r="B7" s="23" t="s">
        <v>19</v>
      </c>
      <c r="C7" s="24" t="s">
        <v>20</v>
      </c>
      <c r="D7" s="25" t="s">
        <v>21</v>
      </c>
      <c r="E7" s="26">
        <v>65000</v>
      </c>
      <c r="F7" s="25" t="s">
        <v>22</v>
      </c>
      <c r="G7" s="26">
        <v>2800</v>
      </c>
      <c r="H7" s="26" t="s">
        <v>23</v>
      </c>
      <c r="I7" s="26" t="s">
        <v>24</v>
      </c>
      <c r="J7" s="26" t="s">
        <v>25</v>
      </c>
      <c r="K7" s="86">
        <f>G7*50</f>
        <v>140000</v>
      </c>
      <c r="L7" s="87" t="s">
        <v>26</v>
      </c>
    </row>
    <row r="8" ht="27" customHeight="1" spans="1:12">
      <c r="A8" s="22">
        <v>2</v>
      </c>
      <c r="B8" s="27"/>
      <c r="C8" s="27"/>
      <c r="D8" s="25" t="s">
        <v>27</v>
      </c>
      <c r="E8" s="26">
        <v>26000</v>
      </c>
      <c r="F8" s="25" t="s">
        <v>28</v>
      </c>
      <c r="G8" s="26">
        <v>5000</v>
      </c>
      <c r="H8" s="26" t="s">
        <v>29</v>
      </c>
      <c r="I8" s="26" t="s">
        <v>30</v>
      </c>
      <c r="J8" s="26" t="s">
        <v>31</v>
      </c>
      <c r="K8" s="86">
        <f t="shared" ref="K8:K12" si="0">G8*50</f>
        <v>250000</v>
      </c>
      <c r="L8" s="87" t="s">
        <v>26</v>
      </c>
    </row>
    <row r="9" ht="27" customHeight="1" spans="1:12">
      <c r="A9" s="22">
        <v>3</v>
      </c>
      <c r="B9" s="27"/>
      <c r="C9" s="27"/>
      <c r="D9" s="24" t="s">
        <v>32</v>
      </c>
      <c r="E9" s="26">
        <v>39200</v>
      </c>
      <c r="F9" s="25" t="s">
        <v>33</v>
      </c>
      <c r="G9" s="26">
        <v>4450</v>
      </c>
      <c r="H9" s="26">
        <v>2020.5</v>
      </c>
      <c r="I9" s="26" t="s">
        <v>24</v>
      </c>
      <c r="J9" s="88" t="s">
        <v>34</v>
      </c>
      <c r="K9" s="86">
        <f t="shared" si="0"/>
        <v>222500</v>
      </c>
      <c r="L9" s="87" t="s">
        <v>26</v>
      </c>
    </row>
    <row r="10" ht="27" customHeight="1" spans="1:12">
      <c r="A10" s="22">
        <v>4</v>
      </c>
      <c r="B10" s="27"/>
      <c r="C10" s="27"/>
      <c r="D10" s="28"/>
      <c r="E10" s="26">
        <v>39200</v>
      </c>
      <c r="F10" s="29" t="s">
        <v>35</v>
      </c>
      <c r="G10" s="26">
        <v>1620</v>
      </c>
      <c r="H10" s="26">
        <v>2020.3</v>
      </c>
      <c r="I10" s="26" t="s">
        <v>24</v>
      </c>
      <c r="J10" s="89" t="s">
        <v>36</v>
      </c>
      <c r="K10" s="86">
        <f t="shared" si="0"/>
        <v>81000</v>
      </c>
      <c r="L10" s="87" t="s">
        <v>26</v>
      </c>
    </row>
    <row r="11" ht="27" customHeight="1" spans="1:12">
      <c r="A11" s="22">
        <v>5</v>
      </c>
      <c r="B11" s="27"/>
      <c r="C11" s="27"/>
      <c r="D11" s="28"/>
      <c r="E11" s="26">
        <v>39200</v>
      </c>
      <c r="F11" s="30" t="s">
        <v>37</v>
      </c>
      <c r="G11" s="26">
        <v>550</v>
      </c>
      <c r="H11" s="26">
        <v>2020.3</v>
      </c>
      <c r="I11" s="26" t="s">
        <v>38</v>
      </c>
      <c r="J11" s="89" t="s">
        <v>39</v>
      </c>
      <c r="K11" s="86">
        <f t="shared" si="0"/>
        <v>27500</v>
      </c>
      <c r="L11" s="87" t="s">
        <v>26</v>
      </c>
    </row>
    <row r="12" ht="27" customHeight="1" spans="1:12">
      <c r="A12" s="22">
        <v>6</v>
      </c>
      <c r="B12" s="27"/>
      <c r="C12" s="27"/>
      <c r="D12" s="31"/>
      <c r="E12" s="26">
        <v>39200</v>
      </c>
      <c r="F12" s="32" t="s">
        <v>40</v>
      </c>
      <c r="G12" s="23">
        <v>580</v>
      </c>
      <c r="H12" s="26">
        <v>2020.5</v>
      </c>
      <c r="I12" s="26" t="s">
        <v>41</v>
      </c>
      <c r="J12" s="90" t="s">
        <v>42</v>
      </c>
      <c r="K12" s="86">
        <f t="shared" si="0"/>
        <v>29000</v>
      </c>
      <c r="L12" s="87" t="s">
        <v>26</v>
      </c>
    </row>
    <row r="13" ht="27" customHeight="1" spans="1:12">
      <c r="A13" s="33" t="s">
        <v>43</v>
      </c>
      <c r="B13" s="34"/>
      <c r="C13" s="34"/>
      <c r="D13" s="35"/>
      <c r="E13" s="36">
        <f>SUM(E14:E27)</f>
        <v>514209.94</v>
      </c>
      <c r="F13" s="37"/>
      <c r="G13" s="38">
        <f>SUM(G14:G27)</f>
        <v>69950.55</v>
      </c>
      <c r="H13" s="39"/>
      <c r="I13" s="39"/>
      <c r="J13" s="39"/>
      <c r="K13" s="91">
        <f>SUM(K14:K27)</f>
        <v>3497527.5</v>
      </c>
      <c r="L13" s="83"/>
    </row>
    <row r="14" ht="27" customHeight="1" spans="1:12">
      <c r="A14" s="40">
        <v>1</v>
      </c>
      <c r="B14" s="41" t="s">
        <v>44</v>
      </c>
      <c r="C14" s="41" t="s">
        <v>45</v>
      </c>
      <c r="D14" s="42" t="s">
        <v>46</v>
      </c>
      <c r="E14" s="42">
        <v>18960</v>
      </c>
      <c r="F14" s="42" t="s">
        <v>47</v>
      </c>
      <c r="G14" s="42">
        <v>18960</v>
      </c>
      <c r="H14" s="42" t="s">
        <v>48</v>
      </c>
      <c r="I14" s="42" t="s">
        <v>49</v>
      </c>
      <c r="J14" s="42" t="s">
        <v>50</v>
      </c>
      <c r="K14" s="92">
        <f>G14*50</f>
        <v>948000</v>
      </c>
      <c r="L14" s="87" t="s">
        <v>26</v>
      </c>
    </row>
    <row r="15" ht="27" customHeight="1" spans="1:12">
      <c r="A15" s="40">
        <v>2</v>
      </c>
      <c r="B15" s="43"/>
      <c r="C15" s="43"/>
      <c r="D15" s="42" t="s">
        <v>46</v>
      </c>
      <c r="E15" s="42">
        <v>6300</v>
      </c>
      <c r="F15" s="42" t="s">
        <v>51</v>
      </c>
      <c r="G15" s="42">
        <v>6300</v>
      </c>
      <c r="H15" s="42" t="s">
        <v>48</v>
      </c>
      <c r="I15" s="42" t="s">
        <v>49</v>
      </c>
      <c r="J15" s="42" t="s">
        <v>52</v>
      </c>
      <c r="K15" s="92">
        <f t="shared" ref="K15:K18" si="1">G15*50</f>
        <v>315000</v>
      </c>
      <c r="L15" s="87" t="s">
        <v>26</v>
      </c>
    </row>
    <row r="16" ht="27" customHeight="1" spans="1:12">
      <c r="A16" s="40">
        <v>3</v>
      </c>
      <c r="B16" s="43"/>
      <c r="C16" s="43"/>
      <c r="D16" s="42" t="s">
        <v>46</v>
      </c>
      <c r="E16" s="42">
        <v>7600</v>
      </c>
      <c r="F16" s="42" t="s">
        <v>53</v>
      </c>
      <c r="G16" s="42">
        <v>7600</v>
      </c>
      <c r="H16" s="42" t="s">
        <v>54</v>
      </c>
      <c r="I16" s="42" t="s">
        <v>55</v>
      </c>
      <c r="J16" s="42" t="s">
        <v>56</v>
      </c>
      <c r="K16" s="92">
        <f t="shared" si="1"/>
        <v>380000</v>
      </c>
      <c r="L16" s="87" t="s">
        <v>26</v>
      </c>
    </row>
    <row r="17" ht="27" customHeight="1" spans="1:12">
      <c r="A17" s="40">
        <v>4</v>
      </c>
      <c r="B17" s="44"/>
      <c r="C17" s="44"/>
      <c r="D17" s="42" t="s">
        <v>46</v>
      </c>
      <c r="E17" s="42">
        <v>9800</v>
      </c>
      <c r="F17" s="42" t="s">
        <v>57</v>
      </c>
      <c r="G17" s="42">
        <v>6200</v>
      </c>
      <c r="H17" s="42" t="s">
        <v>54</v>
      </c>
      <c r="I17" s="42" t="s">
        <v>49</v>
      </c>
      <c r="J17" s="42" t="s">
        <v>58</v>
      </c>
      <c r="K17" s="92">
        <f t="shared" si="1"/>
        <v>310000</v>
      </c>
      <c r="L17" s="87" t="s">
        <v>26</v>
      </c>
    </row>
    <row r="18" ht="27" customHeight="1" spans="1:12">
      <c r="A18" s="40">
        <v>5</v>
      </c>
      <c r="B18" s="41" t="s">
        <v>44</v>
      </c>
      <c r="C18" s="41" t="s">
        <v>45</v>
      </c>
      <c r="D18" s="44" t="s">
        <v>59</v>
      </c>
      <c r="E18" s="44">
        <v>10602</v>
      </c>
      <c r="F18" s="44" t="s">
        <v>60</v>
      </c>
      <c r="G18" s="44">
        <v>7000</v>
      </c>
      <c r="H18" s="44" t="s">
        <v>61</v>
      </c>
      <c r="I18" s="44" t="s">
        <v>24</v>
      </c>
      <c r="J18" s="44" t="s">
        <v>62</v>
      </c>
      <c r="K18" s="93">
        <f t="shared" si="1"/>
        <v>350000</v>
      </c>
      <c r="L18" s="87" t="s">
        <v>26</v>
      </c>
    </row>
    <row r="19" ht="27" customHeight="1" spans="1:12">
      <c r="A19" s="40">
        <v>6</v>
      </c>
      <c r="B19" s="43"/>
      <c r="C19" s="43"/>
      <c r="D19" s="42" t="s">
        <v>63</v>
      </c>
      <c r="E19" s="42">
        <v>66666</v>
      </c>
      <c r="F19" s="42" t="s">
        <v>64</v>
      </c>
      <c r="G19" s="42">
        <v>6417</v>
      </c>
      <c r="H19" s="42" t="s">
        <v>65</v>
      </c>
      <c r="I19" s="42" t="s">
        <v>24</v>
      </c>
      <c r="J19" s="42" t="s">
        <v>66</v>
      </c>
      <c r="K19" s="93">
        <f t="shared" ref="K19:K27" si="2">G19*50</f>
        <v>320850</v>
      </c>
      <c r="L19" s="87" t="s">
        <v>26</v>
      </c>
    </row>
    <row r="20" ht="27" customHeight="1" spans="1:12">
      <c r="A20" s="40">
        <v>7</v>
      </c>
      <c r="B20" s="43"/>
      <c r="C20" s="43"/>
      <c r="D20" s="42" t="s">
        <v>67</v>
      </c>
      <c r="E20" s="42">
        <v>60000</v>
      </c>
      <c r="F20" s="42" t="s">
        <v>68</v>
      </c>
      <c r="G20" s="42">
        <v>584.55</v>
      </c>
      <c r="H20" s="42" t="s">
        <v>23</v>
      </c>
      <c r="I20" s="42" t="s">
        <v>69</v>
      </c>
      <c r="J20" s="42" t="s">
        <v>70</v>
      </c>
      <c r="K20" s="93">
        <f t="shared" si="2"/>
        <v>29227.5</v>
      </c>
      <c r="L20" s="87" t="s">
        <v>26</v>
      </c>
    </row>
    <row r="21" ht="27" customHeight="1" spans="1:12">
      <c r="A21" s="40">
        <v>8</v>
      </c>
      <c r="B21" s="43"/>
      <c r="C21" s="43"/>
      <c r="D21" s="42" t="s">
        <v>71</v>
      </c>
      <c r="E21" s="42">
        <v>20000</v>
      </c>
      <c r="F21" s="42" t="s">
        <v>72</v>
      </c>
      <c r="G21" s="42">
        <v>1500</v>
      </c>
      <c r="H21" s="42" t="s">
        <v>54</v>
      </c>
      <c r="I21" s="42" t="s">
        <v>69</v>
      </c>
      <c r="J21" s="42" t="s">
        <v>73</v>
      </c>
      <c r="K21" s="93">
        <f t="shared" si="2"/>
        <v>75000</v>
      </c>
      <c r="L21" s="87" t="s">
        <v>26</v>
      </c>
    </row>
    <row r="22" ht="27" customHeight="1" spans="1:12">
      <c r="A22" s="45">
        <v>9</v>
      </c>
      <c r="B22" s="43"/>
      <c r="C22" s="43"/>
      <c r="D22" s="41" t="s">
        <v>74</v>
      </c>
      <c r="E22" s="42">
        <v>15640.97</v>
      </c>
      <c r="F22" s="42" t="s">
        <v>75</v>
      </c>
      <c r="G22" s="42">
        <v>1200</v>
      </c>
      <c r="H22" s="42" t="s">
        <v>76</v>
      </c>
      <c r="I22" s="42" t="s">
        <v>24</v>
      </c>
      <c r="J22" s="42" t="s">
        <v>77</v>
      </c>
      <c r="K22" s="93">
        <f t="shared" si="2"/>
        <v>60000</v>
      </c>
      <c r="L22" s="87" t="s">
        <v>26</v>
      </c>
    </row>
    <row r="23" ht="27" customHeight="1" spans="1:12">
      <c r="A23" s="46"/>
      <c r="B23" s="43"/>
      <c r="C23" s="43"/>
      <c r="D23" s="44"/>
      <c r="E23" s="42">
        <v>15640.97</v>
      </c>
      <c r="F23" s="42" t="s">
        <v>75</v>
      </c>
      <c r="G23" s="42">
        <v>1350</v>
      </c>
      <c r="H23" s="42" t="s">
        <v>65</v>
      </c>
      <c r="I23" s="42" t="s">
        <v>24</v>
      </c>
      <c r="J23" s="42" t="s">
        <v>77</v>
      </c>
      <c r="K23" s="93">
        <f t="shared" si="2"/>
        <v>67500</v>
      </c>
      <c r="L23" s="87" t="s">
        <v>26</v>
      </c>
    </row>
    <row r="24" ht="27" customHeight="1" spans="1:12">
      <c r="A24" s="40">
        <v>10</v>
      </c>
      <c r="B24" s="43"/>
      <c r="C24" s="43"/>
      <c r="D24" s="42" t="s">
        <v>63</v>
      </c>
      <c r="E24" s="42">
        <v>63000</v>
      </c>
      <c r="F24" s="42" t="s">
        <v>78</v>
      </c>
      <c r="G24" s="42">
        <v>1267</v>
      </c>
      <c r="H24" s="42" t="s">
        <v>79</v>
      </c>
      <c r="I24" s="42" t="s">
        <v>24</v>
      </c>
      <c r="J24" s="42" t="s">
        <v>80</v>
      </c>
      <c r="K24" s="93">
        <f t="shared" si="2"/>
        <v>63350</v>
      </c>
      <c r="L24" s="87" t="s">
        <v>26</v>
      </c>
    </row>
    <row r="25" s="3" customFormat="1" ht="27" customHeight="1" spans="1:12">
      <c r="A25" s="40">
        <v>11</v>
      </c>
      <c r="B25" s="43"/>
      <c r="C25" s="43"/>
      <c r="D25" s="42" t="s">
        <v>67</v>
      </c>
      <c r="E25" s="42">
        <v>60000</v>
      </c>
      <c r="F25" s="42" t="s">
        <v>81</v>
      </c>
      <c r="G25" s="42">
        <v>1710</v>
      </c>
      <c r="H25" s="42" t="s">
        <v>82</v>
      </c>
      <c r="I25" s="42" t="s">
        <v>69</v>
      </c>
      <c r="J25" s="42" t="s">
        <v>83</v>
      </c>
      <c r="K25" s="93">
        <f t="shared" si="2"/>
        <v>85500</v>
      </c>
      <c r="L25" s="87" t="s">
        <v>26</v>
      </c>
    </row>
    <row r="26" s="3" customFormat="1" ht="27" customHeight="1" spans="1:12">
      <c r="A26" s="45">
        <v>12</v>
      </c>
      <c r="B26" s="43"/>
      <c r="C26" s="43"/>
      <c r="D26" s="41" t="s">
        <v>63</v>
      </c>
      <c r="E26" s="41">
        <v>160000</v>
      </c>
      <c r="F26" s="42" t="s">
        <v>84</v>
      </c>
      <c r="G26" s="42">
        <v>1462</v>
      </c>
      <c r="H26" s="42" t="s">
        <v>85</v>
      </c>
      <c r="I26" s="42" t="s">
        <v>69</v>
      </c>
      <c r="J26" s="42" t="s">
        <v>86</v>
      </c>
      <c r="K26" s="93">
        <f t="shared" si="2"/>
        <v>73100</v>
      </c>
      <c r="L26" s="87" t="s">
        <v>26</v>
      </c>
    </row>
    <row r="27" s="3" customFormat="1" ht="27" customHeight="1" spans="1:12">
      <c r="A27" s="40">
        <v>13</v>
      </c>
      <c r="B27" s="44"/>
      <c r="C27" s="44"/>
      <c r="D27" s="44"/>
      <c r="E27" s="44"/>
      <c r="F27" s="42" t="s">
        <v>87</v>
      </c>
      <c r="G27" s="42">
        <v>8400</v>
      </c>
      <c r="H27" s="42" t="s">
        <v>48</v>
      </c>
      <c r="I27" s="42" t="s">
        <v>49</v>
      </c>
      <c r="J27" s="42" t="s">
        <v>88</v>
      </c>
      <c r="K27" s="93">
        <f t="shared" si="2"/>
        <v>420000</v>
      </c>
      <c r="L27" s="87" t="s">
        <v>26</v>
      </c>
    </row>
    <row r="28" ht="27" customHeight="1" spans="1:12">
      <c r="A28" s="47" t="s">
        <v>89</v>
      </c>
      <c r="B28" s="48"/>
      <c r="C28" s="48"/>
      <c r="D28" s="49"/>
      <c r="E28" s="50">
        <f>SUM(E29:E33)</f>
        <v>798000</v>
      </c>
      <c r="F28" s="51"/>
      <c r="G28" s="50">
        <f>SUM(G29:G33)</f>
        <v>21341</v>
      </c>
      <c r="H28" s="51"/>
      <c r="I28" s="51"/>
      <c r="J28" s="51"/>
      <c r="K28" s="94">
        <f>SUM(K29:K33)</f>
        <v>1067050</v>
      </c>
      <c r="L28" s="83"/>
    </row>
    <row r="29" ht="27" customHeight="1" spans="1:12">
      <c r="A29" s="52">
        <v>1</v>
      </c>
      <c r="B29" s="24" t="s">
        <v>90</v>
      </c>
      <c r="C29" s="24" t="s">
        <v>91</v>
      </c>
      <c r="D29" s="24" t="s">
        <v>92</v>
      </c>
      <c r="E29" s="25">
        <v>159600</v>
      </c>
      <c r="F29" s="25" t="s">
        <v>93</v>
      </c>
      <c r="G29" s="25">
        <v>4000</v>
      </c>
      <c r="H29" s="25" t="s">
        <v>29</v>
      </c>
      <c r="I29" s="25" t="s">
        <v>94</v>
      </c>
      <c r="J29" s="25" t="s">
        <v>95</v>
      </c>
      <c r="K29" s="29">
        <f>G29*50</f>
        <v>200000</v>
      </c>
      <c r="L29" s="87" t="s">
        <v>26</v>
      </c>
    </row>
    <row r="30" ht="27" customHeight="1" spans="1:12">
      <c r="A30" s="52">
        <v>2</v>
      </c>
      <c r="B30" s="28"/>
      <c r="C30" s="28"/>
      <c r="D30" s="28"/>
      <c r="E30" s="25">
        <v>159600</v>
      </c>
      <c r="F30" s="25" t="s">
        <v>96</v>
      </c>
      <c r="G30" s="25">
        <v>6116</v>
      </c>
      <c r="H30" s="25" t="s">
        <v>97</v>
      </c>
      <c r="I30" s="25" t="s">
        <v>24</v>
      </c>
      <c r="J30" s="25" t="s">
        <v>98</v>
      </c>
      <c r="K30" s="29">
        <f t="shared" ref="K30:K33" si="3">G30*50</f>
        <v>305800</v>
      </c>
      <c r="L30" s="87" t="s">
        <v>26</v>
      </c>
    </row>
    <row r="31" ht="27" customHeight="1" spans="1:12">
      <c r="A31" s="52">
        <v>3</v>
      </c>
      <c r="B31" s="28"/>
      <c r="C31" s="28"/>
      <c r="D31" s="28"/>
      <c r="E31" s="25">
        <v>159600</v>
      </c>
      <c r="F31" s="25" t="s">
        <v>99</v>
      </c>
      <c r="G31" s="25">
        <v>3090</v>
      </c>
      <c r="H31" s="25" t="s">
        <v>100</v>
      </c>
      <c r="I31" s="25" t="s">
        <v>24</v>
      </c>
      <c r="J31" s="25" t="s">
        <v>101</v>
      </c>
      <c r="K31" s="29">
        <f t="shared" si="3"/>
        <v>154500</v>
      </c>
      <c r="L31" s="87" t="s">
        <v>26</v>
      </c>
    </row>
    <row r="32" ht="27" customHeight="1" spans="1:12">
      <c r="A32" s="52">
        <v>4</v>
      </c>
      <c r="B32" s="31"/>
      <c r="C32" s="31"/>
      <c r="D32" s="31"/>
      <c r="E32" s="53">
        <v>159600</v>
      </c>
      <c r="F32" s="25" t="s">
        <v>102</v>
      </c>
      <c r="G32" s="25">
        <v>5555</v>
      </c>
      <c r="H32" s="25" t="s">
        <v>103</v>
      </c>
      <c r="I32" s="25" t="s">
        <v>49</v>
      </c>
      <c r="J32" s="25" t="s">
        <v>104</v>
      </c>
      <c r="K32" s="29">
        <f t="shared" si="3"/>
        <v>277750</v>
      </c>
      <c r="L32" s="87" t="s">
        <v>26</v>
      </c>
    </row>
    <row r="33" s="4" customFormat="1" ht="27" customHeight="1" spans="1:12">
      <c r="A33" s="54">
        <v>5</v>
      </c>
      <c r="B33" s="24" t="s">
        <v>90</v>
      </c>
      <c r="C33" s="24" t="s">
        <v>91</v>
      </c>
      <c r="D33" s="24" t="s">
        <v>92</v>
      </c>
      <c r="E33" s="55">
        <v>159600</v>
      </c>
      <c r="F33" s="55" t="s">
        <v>105</v>
      </c>
      <c r="G33" s="55">
        <v>2580</v>
      </c>
      <c r="H33" s="55" t="s">
        <v>106</v>
      </c>
      <c r="I33" s="55" t="s">
        <v>24</v>
      </c>
      <c r="J33" s="55" t="s">
        <v>107</v>
      </c>
      <c r="K33" s="29">
        <f t="shared" si="3"/>
        <v>129000</v>
      </c>
      <c r="L33" s="87" t="s">
        <v>26</v>
      </c>
    </row>
    <row r="34" s="5" customFormat="1" ht="27" customHeight="1" spans="1:12">
      <c r="A34" s="20" t="s">
        <v>108</v>
      </c>
      <c r="B34" s="20"/>
      <c r="C34" s="20"/>
      <c r="D34" s="20"/>
      <c r="E34" s="20">
        <f>SUM(E35:E39)</f>
        <v>13472</v>
      </c>
      <c r="F34" s="20"/>
      <c r="G34" s="20">
        <f>SUM(G35:G39)</f>
        <v>13472</v>
      </c>
      <c r="H34" s="21"/>
      <c r="I34" s="20"/>
      <c r="J34" s="20"/>
      <c r="K34" s="95">
        <f>SUM(K35:K39)</f>
        <v>673600</v>
      </c>
      <c r="L34" s="96"/>
    </row>
    <row r="35" s="6" customFormat="1" ht="27" customHeight="1" spans="1:12">
      <c r="A35" s="56">
        <v>1</v>
      </c>
      <c r="B35" s="57" t="s">
        <v>109</v>
      </c>
      <c r="C35" s="57" t="s">
        <v>110</v>
      </c>
      <c r="D35" s="56" t="s">
        <v>111</v>
      </c>
      <c r="E35" s="56">
        <v>2160</v>
      </c>
      <c r="F35" s="56" t="s">
        <v>112</v>
      </c>
      <c r="G35" s="56">
        <v>2160</v>
      </c>
      <c r="H35" s="58" t="s">
        <v>48</v>
      </c>
      <c r="I35" s="56" t="s">
        <v>69</v>
      </c>
      <c r="J35" s="56" t="s">
        <v>113</v>
      </c>
      <c r="K35" s="97">
        <f>G35*50</f>
        <v>108000</v>
      </c>
      <c r="L35" s="87" t="s">
        <v>26</v>
      </c>
    </row>
    <row r="36" s="6" customFormat="1" ht="27" customHeight="1" spans="1:12">
      <c r="A36" s="56">
        <v>2</v>
      </c>
      <c r="B36" s="59"/>
      <c r="C36" s="59"/>
      <c r="D36" s="57" t="s">
        <v>114</v>
      </c>
      <c r="E36" s="56">
        <v>2262</v>
      </c>
      <c r="F36" s="56" t="s">
        <v>115</v>
      </c>
      <c r="G36" s="56">
        <v>2262</v>
      </c>
      <c r="H36" s="58" t="s">
        <v>29</v>
      </c>
      <c r="I36" s="56" t="s">
        <v>69</v>
      </c>
      <c r="J36" s="56" t="s">
        <v>116</v>
      </c>
      <c r="K36" s="97">
        <f t="shared" ref="K36:K39" si="4">G36*50</f>
        <v>113100</v>
      </c>
      <c r="L36" s="87" t="s">
        <v>26</v>
      </c>
    </row>
    <row r="37" s="6" customFormat="1" ht="27" customHeight="1" spans="1:12">
      <c r="A37" s="56">
        <v>3</v>
      </c>
      <c r="B37" s="59"/>
      <c r="C37" s="59"/>
      <c r="D37" s="59"/>
      <c r="E37" s="56">
        <v>3450</v>
      </c>
      <c r="F37" s="56" t="s">
        <v>117</v>
      </c>
      <c r="G37" s="56">
        <v>3450</v>
      </c>
      <c r="H37" s="58" t="s">
        <v>118</v>
      </c>
      <c r="I37" s="56" t="s">
        <v>69</v>
      </c>
      <c r="J37" s="56" t="s">
        <v>119</v>
      </c>
      <c r="K37" s="97">
        <f t="shared" si="4"/>
        <v>172500</v>
      </c>
      <c r="L37" s="87" t="s">
        <v>26</v>
      </c>
    </row>
    <row r="38" s="7" customFormat="1" ht="27" customHeight="1" spans="1:12">
      <c r="A38" s="56">
        <v>4</v>
      </c>
      <c r="B38" s="59"/>
      <c r="C38" s="59"/>
      <c r="D38" s="59"/>
      <c r="E38" s="56">
        <v>2300</v>
      </c>
      <c r="F38" s="56" t="s">
        <v>120</v>
      </c>
      <c r="G38" s="56">
        <v>2300</v>
      </c>
      <c r="H38" s="58" t="s">
        <v>54</v>
      </c>
      <c r="I38" s="56" t="s">
        <v>69</v>
      </c>
      <c r="J38" s="56" t="s">
        <v>121</v>
      </c>
      <c r="K38" s="97">
        <f t="shared" si="4"/>
        <v>115000</v>
      </c>
      <c r="L38" s="87" t="s">
        <v>26</v>
      </c>
    </row>
    <row r="39" s="6" customFormat="1" ht="27" customHeight="1" spans="1:12">
      <c r="A39" s="56">
        <v>5</v>
      </c>
      <c r="B39" s="60"/>
      <c r="C39" s="60"/>
      <c r="D39" s="60"/>
      <c r="E39" s="56">
        <v>3300</v>
      </c>
      <c r="F39" s="56" t="s">
        <v>122</v>
      </c>
      <c r="G39" s="56">
        <v>3300</v>
      </c>
      <c r="H39" s="58" t="s">
        <v>118</v>
      </c>
      <c r="I39" s="56" t="s">
        <v>69</v>
      </c>
      <c r="J39" s="56" t="s">
        <v>123</v>
      </c>
      <c r="K39" s="97">
        <f t="shared" si="4"/>
        <v>165000</v>
      </c>
      <c r="L39" s="87" t="s">
        <v>26</v>
      </c>
    </row>
    <row r="40" s="1" customFormat="1" ht="27" customHeight="1" spans="1:12">
      <c r="A40" s="47" t="s">
        <v>124</v>
      </c>
      <c r="B40" s="48"/>
      <c r="C40" s="48"/>
      <c r="D40" s="49"/>
      <c r="E40" s="61">
        <f>SUM(E41:E51)</f>
        <v>303400</v>
      </c>
      <c r="F40" s="61"/>
      <c r="G40" s="61">
        <f>SUM(G41:G51)</f>
        <v>55957.5</v>
      </c>
      <c r="H40" s="61"/>
      <c r="I40" s="61"/>
      <c r="J40" s="61"/>
      <c r="K40" s="47">
        <f>SUM(K41:K51)</f>
        <v>2797875</v>
      </c>
      <c r="L40" s="98"/>
    </row>
    <row r="41" ht="27" customHeight="1" spans="1:12">
      <c r="A41" s="55">
        <v>1</v>
      </c>
      <c r="B41" s="62" t="s">
        <v>125</v>
      </c>
      <c r="C41" s="62" t="s">
        <v>126</v>
      </c>
      <c r="D41" s="57" t="s">
        <v>127</v>
      </c>
      <c r="E41" s="63">
        <v>220000</v>
      </c>
      <c r="F41" s="56" t="s">
        <v>128</v>
      </c>
      <c r="G41" s="56">
        <v>6080</v>
      </c>
      <c r="H41" s="56">
        <v>2020.3</v>
      </c>
      <c r="I41" s="56" t="s">
        <v>94</v>
      </c>
      <c r="J41" s="56" t="s">
        <v>129</v>
      </c>
      <c r="K41" s="97">
        <f>G41*50</f>
        <v>304000</v>
      </c>
      <c r="L41" s="87" t="s">
        <v>130</v>
      </c>
    </row>
    <row r="42" ht="27" customHeight="1" spans="1:12">
      <c r="A42" s="55">
        <v>2</v>
      </c>
      <c r="B42" s="64"/>
      <c r="C42" s="64"/>
      <c r="D42" s="59"/>
      <c r="E42" s="65"/>
      <c r="F42" s="56" t="s">
        <v>131</v>
      </c>
      <c r="G42" s="56">
        <v>6080</v>
      </c>
      <c r="H42" s="56">
        <v>2020.3</v>
      </c>
      <c r="I42" s="56" t="s">
        <v>94</v>
      </c>
      <c r="J42" s="56" t="s">
        <v>132</v>
      </c>
      <c r="K42" s="97">
        <f t="shared" ref="K42:K51" si="5">G42*50</f>
        <v>304000</v>
      </c>
      <c r="L42" s="87" t="s">
        <v>130</v>
      </c>
    </row>
    <row r="43" ht="27" customHeight="1" spans="1:12">
      <c r="A43" s="55">
        <v>3</v>
      </c>
      <c r="B43" s="64"/>
      <c r="C43" s="64"/>
      <c r="D43" s="59"/>
      <c r="E43" s="65"/>
      <c r="F43" s="56" t="s">
        <v>133</v>
      </c>
      <c r="G43" s="56">
        <v>8846</v>
      </c>
      <c r="H43" s="56">
        <v>2020.2</v>
      </c>
      <c r="I43" s="56" t="s">
        <v>94</v>
      </c>
      <c r="J43" s="56" t="s">
        <v>134</v>
      </c>
      <c r="K43" s="97">
        <f t="shared" si="5"/>
        <v>442300</v>
      </c>
      <c r="L43" s="87" t="s">
        <v>130</v>
      </c>
    </row>
    <row r="44" ht="27" customHeight="1" spans="1:12">
      <c r="A44" s="55">
        <v>4</v>
      </c>
      <c r="B44" s="64"/>
      <c r="C44" s="64"/>
      <c r="D44" s="59"/>
      <c r="E44" s="65"/>
      <c r="F44" s="56" t="s">
        <v>135</v>
      </c>
      <c r="G44" s="56">
        <v>7846</v>
      </c>
      <c r="H44" s="56">
        <v>2020.2</v>
      </c>
      <c r="I44" s="56" t="s">
        <v>94</v>
      </c>
      <c r="J44" s="56" t="s">
        <v>136</v>
      </c>
      <c r="K44" s="97">
        <f t="shared" si="5"/>
        <v>392300</v>
      </c>
      <c r="L44" s="87" t="s">
        <v>130</v>
      </c>
    </row>
    <row r="45" ht="27" customHeight="1" spans="1:12">
      <c r="A45" s="55">
        <v>5</v>
      </c>
      <c r="B45" s="64"/>
      <c r="C45" s="64"/>
      <c r="D45" s="59"/>
      <c r="E45" s="65"/>
      <c r="F45" s="56" t="s">
        <v>137</v>
      </c>
      <c r="G45" s="56">
        <v>2755</v>
      </c>
      <c r="H45" s="56">
        <v>2020.4</v>
      </c>
      <c r="I45" s="56" t="s">
        <v>94</v>
      </c>
      <c r="J45" s="56" t="s">
        <v>138</v>
      </c>
      <c r="K45" s="97">
        <f t="shared" si="5"/>
        <v>137750</v>
      </c>
      <c r="L45" s="87" t="s">
        <v>130</v>
      </c>
    </row>
    <row r="46" ht="27" customHeight="1" spans="1:12">
      <c r="A46" s="55">
        <v>6</v>
      </c>
      <c r="B46" s="64"/>
      <c r="C46" s="64"/>
      <c r="D46" s="60"/>
      <c r="E46" s="65"/>
      <c r="F46" s="56" t="s">
        <v>139</v>
      </c>
      <c r="G46" s="56">
        <v>1000</v>
      </c>
      <c r="H46" s="56">
        <v>2020.3</v>
      </c>
      <c r="I46" s="56" t="s">
        <v>69</v>
      </c>
      <c r="J46" s="56" t="s">
        <v>138</v>
      </c>
      <c r="K46" s="97">
        <f t="shared" si="5"/>
        <v>50000</v>
      </c>
      <c r="L46" s="87" t="s">
        <v>26</v>
      </c>
    </row>
    <row r="47" ht="27" customHeight="1" spans="1:12">
      <c r="A47" s="55">
        <v>7</v>
      </c>
      <c r="B47" s="66"/>
      <c r="C47" s="66"/>
      <c r="D47" s="56" t="s">
        <v>140</v>
      </c>
      <c r="E47" s="67">
        <v>12600</v>
      </c>
      <c r="F47" s="56" t="s">
        <v>141</v>
      </c>
      <c r="G47" s="56">
        <v>5600</v>
      </c>
      <c r="H47" s="56">
        <v>2020.3</v>
      </c>
      <c r="I47" s="56" t="s">
        <v>94</v>
      </c>
      <c r="J47" s="56" t="s">
        <v>142</v>
      </c>
      <c r="K47" s="97">
        <f t="shared" si="5"/>
        <v>280000</v>
      </c>
      <c r="L47" s="87" t="s">
        <v>26</v>
      </c>
    </row>
    <row r="48" ht="27" customHeight="1" spans="1:12">
      <c r="A48" s="55">
        <v>8</v>
      </c>
      <c r="B48" s="62" t="s">
        <v>125</v>
      </c>
      <c r="C48" s="62" t="s">
        <v>126</v>
      </c>
      <c r="D48" s="56" t="s">
        <v>140</v>
      </c>
      <c r="E48" s="67">
        <v>12600</v>
      </c>
      <c r="F48" s="56" t="s">
        <v>143</v>
      </c>
      <c r="G48" s="56">
        <v>5700</v>
      </c>
      <c r="H48" s="56">
        <v>2020.3</v>
      </c>
      <c r="I48" s="56" t="s">
        <v>94</v>
      </c>
      <c r="J48" s="56" t="s">
        <v>144</v>
      </c>
      <c r="K48" s="97">
        <f t="shared" si="5"/>
        <v>285000</v>
      </c>
      <c r="L48" s="87" t="s">
        <v>26</v>
      </c>
    </row>
    <row r="49" ht="27" customHeight="1" spans="1:12">
      <c r="A49" s="55">
        <v>9</v>
      </c>
      <c r="B49" s="64"/>
      <c r="C49" s="64"/>
      <c r="D49" s="68" t="s">
        <v>140</v>
      </c>
      <c r="E49" s="63">
        <v>12600</v>
      </c>
      <c r="F49" s="56" t="s">
        <v>145</v>
      </c>
      <c r="G49" s="56">
        <v>1300</v>
      </c>
      <c r="H49" s="56">
        <v>2020.4</v>
      </c>
      <c r="I49" s="56" t="s">
        <v>94</v>
      </c>
      <c r="J49" s="56" t="s">
        <v>146</v>
      </c>
      <c r="K49" s="97">
        <f t="shared" si="5"/>
        <v>65000</v>
      </c>
      <c r="L49" s="87" t="s">
        <v>26</v>
      </c>
    </row>
    <row r="50" ht="27" customHeight="1" spans="1:12">
      <c r="A50" s="55">
        <v>10</v>
      </c>
      <c r="B50" s="64"/>
      <c r="C50" s="64"/>
      <c r="D50" s="56" t="s">
        <v>147</v>
      </c>
      <c r="E50" s="67">
        <v>28000</v>
      </c>
      <c r="F50" s="56" t="s">
        <v>148</v>
      </c>
      <c r="G50" s="56">
        <v>6142.5</v>
      </c>
      <c r="H50" s="56">
        <v>2020.2</v>
      </c>
      <c r="I50" s="56" t="s">
        <v>94</v>
      </c>
      <c r="J50" s="56" t="s">
        <v>149</v>
      </c>
      <c r="K50" s="97">
        <f t="shared" si="5"/>
        <v>307125</v>
      </c>
      <c r="L50" s="87" t="s">
        <v>26</v>
      </c>
    </row>
    <row r="51" ht="27" customHeight="1" spans="1:12">
      <c r="A51" s="55">
        <v>11</v>
      </c>
      <c r="B51" s="66"/>
      <c r="C51" s="66"/>
      <c r="D51" s="56" t="s">
        <v>150</v>
      </c>
      <c r="E51" s="67">
        <v>17600</v>
      </c>
      <c r="F51" s="56" t="s">
        <v>151</v>
      </c>
      <c r="G51" s="56">
        <v>4608</v>
      </c>
      <c r="H51" s="56">
        <v>2020.3</v>
      </c>
      <c r="I51" s="56" t="s">
        <v>94</v>
      </c>
      <c r="J51" s="56" t="s">
        <v>152</v>
      </c>
      <c r="K51" s="97">
        <f t="shared" si="5"/>
        <v>230400</v>
      </c>
      <c r="L51" s="87" t="s">
        <v>26</v>
      </c>
    </row>
    <row r="52" s="1" customFormat="1" ht="27" customHeight="1" spans="1:12">
      <c r="A52" s="47" t="s">
        <v>153</v>
      </c>
      <c r="B52" s="48"/>
      <c r="C52" s="48"/>
      <c r="D52" s="49"/>
      <c r="E52" s="61">
        <f>SUM(E53:E72)</f>
        <v>923027.62</v>
      </c>
      <c r="F52" s="61"/>
      <c r="G52" s="61">
        <f>SUM(G53:G72)</f>
        <v>118506.59</v>
      </c>
      <c r="H52" s="61"/>
      <c r="I52" s="61"/>
      <c r="J52" s="61"/>
      <c r="K52" s="47">
        <f>SUM(K53:K72)</f>
        <v>5925329.5</v>
      </c>
      <c r="L52" s="98"/>
    </row>
    <row r="53" ht="27" customHeight="1" spans="1:12">
      <c r="A53" s="69">
        <v>1</v>
      </c>
      <c r="B53" s="70" t="s">
        <v>154</v>
      </c>
      <c r="C53" s="71" t="s">
        <v>155</v>
      </c>
      <c r="D53" s="69" t="s">
        <v>156</v>
      </c>
      <c r="E53" s="69">
        <v>133000</v>
      </c>
      <c r="F53" s="69" t="s">
        <v>157</v>
      </c>
      <c r="G53" s="69">
        <v>23002.52</v>
      </c>
      <c r="H53" s="69" t="s">
        <v>158</v>
      </c>
      <c r="I53" s="69" t="s">
        <v>41</v>
      </c>
      <c r="J53" s="69" t="s">
        <v>159</v>
      </c>
      <c r="K53" s="99">
        <f>G53*50</f>
        <v>1150126</v>
      </c>
      <c r="L53" s="87" t="s">
        <v>26</v>
      </c>
    </row>
    <row r="54" ht="27" customHeight="1" spans="1:12">
      <c r="A54" s="69">
        <v>2</v>
      </c>
      <c r="B54" s="72"/>
      <c r="C54" s="73"/>
      <c r="D54" s="69" t="s">
        <v>156</v>
      </c>
      <c r="E54" s="69">
        <v>133000</v>
      </c>
      <c r="F54" s="69" t="s">
        <v>160</v>
      </c>
      <c r="G54" s="69">
        <v>13998.04</v>
      </c>
      <c r="H54" s="69" t="s">
        <v>161</v>
      </c>
      <c r="I54" s="69" t="s">
        <v>41</v>
      </c>
      <c r="J54" s="69" t="s">
        <v>162</v>
      </c>
      <c r="K54" s="99">
        <f t="shared" ref="K54:K72" si="6">G54*50</f>
        <v>699902</v>
      </c>
      <c r="L54" s="87" t="s">
        <v>26</v>
      </c>
    </row>
    <row r="55" ht="27" customHeight="1" spans="1:12">
      <c r="A55" s="69">
        <v>3</v>
      </c>
      <c r="B55" s="72"/>
      <c r="C55" s="73"/>
      <c r="D55" s="69" t="s">
        <v>156</v>
      </c>
      <c r="E55" s="69">
        <v>133000</v>
      </c>
      <c r="F55" s="69" t="s">
        <v>163</v>
      </c>
      <c r="G55" s="69">
        <v>11530.24</v>
      </c>
      <c r="H55" s="69" t="s">
        <v>164</v>
      </c>
      <c r="I55" s="69" t="s">
        <v>41</v>
      </c>
      <c r="J55" s="69" t="s">
        <v>165</v>
      </c>
      <c r="K55" s="99">
        <f t="shared" si="6"/>
        <v>576512</v>
      </c>
      <c r="L55" s="87" t="s">
        <v>26</v>
      </c>
    </row>
    <row r="56" ht="27" customHeight="1" spans="1:12">
      <c r="A56" s="69">
        <v>4</v>
      </c>
      <c r="B56" s="72"/>
      <c r="C56" s="73"/>
      <c r="D56" s="69" t="s">
        <v>156</v>
      </c>
      <c r="E56" s="69">
        <v>133000</v>
      </c>
      <c r="F56" s="69" t="s">
        <v>166</v>
      </c>
      <c r="G56" s="69">
        <v>8880.58</v>
      </c>
      <c r="H56" s="69" t="s">
        <v>158</v>
      </c>
      <c r="I56" s="69" t="s">
        <v>41</v>
      </c>
      <c r="J56" s="69" t="s">
        <v>167</v>
      </c>
      <c r="K56" s="99">
        <f t="shared" si="6"/>
        <v>444029</v>
      </c>
      <c r="L56" s="87" t="s">
        <v>26</v>
      </c>
    </row>
    <row r="57" ht="27" customHeight="1" spans="1:12">
      <c r="A57" s="69">
        <v>5</v>
      </c>
      <c r="B57" s="72"/>
      <c r="C57" s="73"/>
      <c r="D57" s="69" t="s">
        <v>168</v>
      </c>
      <c r="E57" s="69">
        <v>10225.06</v>
      </c>
      <c r="F57" s="69" t="s">
        <v>169</v>
      </c>
      <c r="G57" s="69">
        <v>1169.06</v>
      </c>
      <c r="H57" s="69" t="s">
        <v>170</v>
      </c>
      <c r="I57" s="69" t="s">
        <v>94</v>
      </c>
      <c r="J57" s="69" t="s">
        <v>171</v>
      </c>
      <c r="K57" s="99">
        <f t="shared" si="6"/>
        <v>58453</v>
      </c>
      <c r="L57" s="87" t="s">
        <v>26</v>
      </c>
    </row>
    <row r="58" ht="27" customHeight="1" spans="1:12">
      <c r="A58" s="69">
        <v>6</v>
      </c>
      <c r="B58" s="72"/>
      <c r="C58" s="73"/>
      <c r="D58" s="69" t="s">
        <v>172</v>
      </c>
      <c r="E58" s="69">
        <v>2120</v>
      </c>
      <c r="F58" s="69" t="s">
        <v>173</v>
      </c>
      <c r="G58" s="69">
        <v>1500</v>
      </c>
      <c r="H58" s="69" t="s">
        <v>174</v>
      </c>
      <c r="I58" s="69" t="s">
        <v>94</v>
      </c>
      <c r="J58" s="69" t="s">
        <v>175</v>
      </c>
      <c r="K58" s="99">
        <f t="shared" si="6"/>
        <v>75000</v>
      </c>
      <c r="L58" s="87" t="s">
        <v>26</v>
      </c>
    </row>
    <row r="59" ht="27" customHeight="1" spans="1:12">
      <c r="A59" s="69">
        <v>7</v>
      </c>
      <c r="B59" s="72"/>
      <c r="C59" s="73"/>
      <c r="D59" s="69" t="s">
        <v>176</v>
      </c>
      <c r="E59" s="69">
        <v>13318</v>
      </c>
      <c r="F59" s="69" t="s">
        <v>177</v>
      </c>
      <c r="G59" s="69">
        <v>4439.6</v>
      </c>
      <c r="H59" s="69" t="s">
        <v>97</v>
      </c>
      <c r="I59" s="69" t="s">
        <v>41</v>
      </c>
      <c r="J59" s="69" t="s">
        <v>178</v>
      </c>
      <c r="K59" s="99">
        <f t="shared" si="6"/>
        <v>221980</v>
      </c>
      <c r="L59" s="87" t="s">
        <v>26</v>
      </c>
    </row>
    <row r="60" ht="27" customHeight="1" spans="1:12">
      <c r="A60" s="74">
        <v>8</v>
      </c>
      <c r="B60" s="72"/>
      <c r="C60" s="73"/>
      <c r="D60" s="75" t="s">
        <v>179</v>
      </c>
      <c r="E60" s="75">
        <v>8892.6</v>
      </c>
      <c r="F60" s="75" t="s">
        <v>180</v>
      </c>
      <c r="G60" s="75">
        <v>1000</v>
      </c>
      <c r="H60" s="76" t="s">
        <v>181</v>
      </c>
      <c r="I60" s="75" t="s">
        <v>69</v>
      </c>
      <c r="J60" s="100" t="s">
        <v>182</v>
      </c>
      <c r="K60" s="99">
        <f t="shared" si="6"/>
        <v>50000</v>
      </c>
      <c r="L60" s="87" t="s">
        <v>26</v>
      </c>
    </row>
    <row r="61" ht="27" customHeight="1" spans="1:12">
      <c r="A61" s="74">
        <v>9</v>
      </c>
      <c r="B61" s="72"/>
      <c r="C61" s="73"/>
      <c r="D61" s="75" t="s">
        <v>183</v>
      </c>
      <c r="E61" s="75">
        <v>4000</v>
      </c>
      <c r="F61" s="75" t="s">
        <v>184</v>
      </c>
      <c r="G61" s="75">
        <v>3000</v>
      </c>
      <c r="H61" s="76" t="s">
        <v>61</v>
      </c>
      <c r="I61" s="75" t="s">
        <v>41</v>
      </c>
      <c r="J61" s="101"/>
      <c r="K61" s="99">
        <f t="shared" si="6"/>
        <v>150000</v>
      </c>
      <c r="L61" s="87" t="s">
        <v>26</v>
      </c>
    </row>
    <row r="62" ht="27" customHeight="1" spans="1:12">
      <c r="A62" s="77">
        <v>10</v>
      </c>
      <c r="B62" s="78"/>
      <c r="C62" s="79"/>
      <c r="D62" s="75" t="s">
        <v>185</v>
      </c>
      <c r="E62" s="75">
        <v>1100</v>
      </c>
      <c r="F62" s="75" t="s">
        <v>184</v>
      </c>
      <c r="G62" s="75">
        <v>1000</v>
      </c>
      <c r="H62" s="76" t="s">
        <v>103</v>
      </c>
      <c r="I62" s="75" t="s">
        <v>41</v>
      </c>
      <c r="J62" s="102"/>
      <c r="K62" s="99">
        <f t="shared" si="6"/>
        <v>50000</v>
      </c>
      <c r="L62" s="87" t="s">
        <v>26</v>
      </c>
    </row>
    <row r="63" ht="27" customHeight="1" spans="1:12">
      <c r="A63" s="77">
        <v>11</v>
      </c>
      <c r="B63" s="70" t="s">
        <v>154</v>
      </c>
      <c r="C63" s="71" t="s">
        <v>155</v>
      </c>
      <c r="D63" s="75" t="s">
        <v>186</v>
      </c>
      <c r="E63" s="75">
        <v>1100</v>
      </c>
      <c r="F63" s="75" t="s">
        <v>184</v>
      </c>
      <c r="G63" s="75">
        <v>1000</v>
      </c>
      <c r="H63" s="76" t="s">
        <v>103</v>
      </c>
      <c r="I63" s="75" t="s">
        <v>41</v>
      </c>
      <c r="J63" s="75" t="s">
        <v>182</v>
      </c>
      <c r="K63" s="99">
        <f t="shared" si="6"/>
        <v>50000</v>
      </c>
      <c r="L63" s="87" t="s">
        <v>26</v>
      </c>
    </row>
    <row r="64" ht="27" customHeight="1" spans="1:12">
      <c r="A64" s="74">
        <v>12</v>
      </c>
      <c r="B64" s="72"/>
      <c r="C64" s="73"/>
      <c r="D64" s="80" t="s">
        <v>172</v>
      </c>
      <c r="E64" s="80">
        <v>48689.22</v>
      </c>
      <c r="F64" s="80" t="s">
        <v>187</v>
      </c>
      <c r="G64" s="80">
        <v>3287</v>
      </c>
      <c r="H64" s="80" t="s">
        <v>164</v>
      </c>
      <c r="I64" s="80" t="s">
        <v>94</v>
      </c>
      <c r="J64" s="80" t="s">
        <v>188</v>
      </c>
      <c r="K64" s="99">
        <f t="shared" si="6"/>
        <v>164350</v>
      </c>
      <c r="L64" s="87" t="s">
        <v>26</v>
      </c>
    </row>
    <row r="65" ht="27" customHeight="1" spans="1:12">
      <c r="A65" s="74">
        <v>13</v>
      </c>
      <c r="B65" s="72"/>
      <c r="C65" s="73"/>
      <c r="D65" s="80" t="s">
        <v>189</v>
      </c>
      <c r="E65" s="80">
        <v>31603.08</v>
      </c>
      <c r="F65" s="80" t="s">
        <v>190</v>
      </c>
      <c r="G65" s="80">
        <v>4500</v>
      </c>
      <c r="H65" s="80" t="s">
        <v>158</v>
      </c>
      <c r="I65" s="80" t="s">
        <v>41</v>
      </c>
      <c r="J65" s="80" t="s">
        <v>191</v>
      </c>
      <c r="K65" s="99">
        <f t="shared" si="6"/>
        <v>225000</v>
      </c>
      <c r="L65" s="87" t="s">
        <v>26</v>
      </c>
    </row>
    <row r="66" ht="27" customHeight="1" spans="1:12">
      <c r="A66" s="74">
        <v>14</v>
      </c>
      <c r="B66" s="72"/>
      <c r="C66" s="73"/>
      <c r="D66" s="80" t="s">
        <v>192</v>
      </c>
      <c r="E66" s="80">
        <v>2400</v>
      </c>
      <c r="F66" s="80" t="s">
        <v>193</v>
      </c>
      <c r="G66" s="80">
        <v>1600</v>
      </c>
      <c r="H66" s="80" t="s">
        <v>118</v>
      </c>
      <c r="I66" s="80" t="s">
        <v>41</v>
      </c>
      <c r="J66" s="80" t="s">
        <v>194</v>
      </c>
      <c r="K66" s="99">
        <f t="shared" si="6"/>
        <v>80000</v>
      </c>
      <c r="L66" s="87" t="s">
        <v>26</v>
      </c>
    </row>
    <row r="67" ht="27" customHeight="1" spans="1:12">
      <c r="A67" s="74">
        <v>15</v>
      </c>
      <c r="B67" s="72"/>
      <c r="C67" s="73"/>
      <c r="D67" s="80" t="s">
        <v>189</v>
      </c>
      <c r="E67" s="80">
        <v>31603.08</v>
      </c>
      <c r="F67" s="80" t="s">
        <v>195</v>
      </c>
      <c r="G67" s="80">
        <v>3000</v>
      </c>
      <c r="H67" s="80" t="s">
        <v>196</v>
      </c>
      <c r="I67" s="80" t="s">
        <v>41</v>
      </c>
      <c r="J67" s="80" t="s">
        <v>197</v>
      </c>
      <c r="K67" s="99">
        <f t="shared" si="6"/>
        <v>150000</v>
      </c>
      <c r="L67" s="87" t="s">
        <v>26</v>
      </c>
    </row>
    <row r="68" ht="27" customHeight="1" spans="1:12">
      <c r="A68" s="74">
        <v>16</v>
      </c>
      <c r="B68" s="72"/>
      <c r="C68" s="73"/>
      <c r="D68" s="80" t="s">
        <v>198</v>
      </c>
      <c r="E68" s="80">
        <v>39960</v>
      </c>
      <c r="F68" s="80" t="s">
        <v>199</v>
      </c>
      <c r="G68" s="80">
        <v>4032</v>
      </c>
      <c r="H68" s="80" t="s">
        <v>100</v>
      </c>
      <c r="I68" s="80" t="s">
        <v>94</v>
      </c>
      <c r="J68" s="80" t="s">
        <v>200</v>
      </c>
      <c r="K68" s="99">
        <f t="shared" si="6"/>
        <v>201600</v>
      </c>
      <c r="L68" s="87" t="s">
        <v>26</v>
      </c>
    </row>
    <row r="69" ht="27" customHeight="1" spans="1:12">
      <c r="A69" s="74">
        <v>17</v>
      </c>
      <c r="B69" s="72"/>
      <c r="C69" s="73"/>
      <c r="D69" s="80" t="s">
        <v>201</v>
      </c>
      <c r="E69" s="80">
        <v>55184.78</v>
      </c>
      <c r="F69" s="80" t="s">
        <v>202</v>
      </c>
      <c r="G69" s="80">
        <v>25561</v>
      </c>
      <c r="H69" s="80" t="s">
        <v>61</v>
      </c>
      <c r="I69" s="80" t="s">
        <v>24</v>
      </c>
      <c r="J69" s="80" t="s">
        <v>203</v>
      </c>
      <c r="K69" s="99">
        <f t="shared" si="6"/>
        <v>1278050</v>
      </c>
      <c r="L69" s="87" t="s">
        <v>26</v>
      </c>
    </row>
    <row r="70" ht="27" customHeight="1" spans="1:12">
      <c r="A70" s="74">
        <v>18</v>
      </c>
      <c r="B70" s="72"/>
      <c r="C70" s="73"/>
      <c r="D70" s="80" t="s">
        <v>204</v>
      </c>
      <c r="E70" s="80">
        <v>83250</v>
      </c>
      <c r="F70" s="80" t="s">
        <v>205</v>
      </c>
      <c r="G70" s="80">
        <v>1800</v>
      </c>
      <c r="H70" s="80" t="s">
        <v>106</v>
      </c>
      <c r="I70" s="80" t="s">
        <v>69</v>
      </c>
      <c r="J70" s="80" t="s">
        <v>206</v>
      </c>
      <c r="K70" s="99">
        <f t="shared" si="6"/>
        <v>90000</v>
      </c>
      <c r="L70" s="87" t="s">
        <v>26</v>
      </c>
    </row>
    <row r="71" ht="27" customHeight="1" spans="1:12">
      <c r="A71" s="74">
        <v>19</v>
      </c>
      <c r="B71" s="72"/>
      <c r="C71" s="73"/>
      <c r="D71" s="80" t="s">
        <v>179</v>
      </c>
      <c r="E71" s="80">
        <v>8892.6</v>
      </c>
      <c r="F71" s="80" t="s">
        <v>207</v>
      </c>
      <c r="G71" s="80">
        <v>2896.55</v>
      </c>
      <c r="H71" s="80" t="s">
        <v>208</v>
      </c>
      <c r="I71" s="80" t="s">
        <v>69</v>
      </c>
      <c r="J71" s="80" t="s">
        <v>209</v>
      </c>
      <c r="K71" s="99">
        <f t="shared" si="6"/>
        <v>144827.5</v>
      </c>
      <c r="L71" s="87" t="s">
        <v>26</v>
      </c>
    </row>
    <row r="72" ht="27" customHeight="1" spans="1:12">
      <c r="A72" s="74">
        <v>20</v>
      </c>
      <c r="B72" s="78"/>
      <c r="C72" s="79"/>
      <c r="D72" s="80" t="s">
        <v>172</v>
      </c>
      <c r="E72" s="80">
        <v>48689.2</v>
      </c>
      <c r="F72" s="80" t="s">
        <v>210</v>
      </c>
      <c r="G72" s="80">
        <v>1310</v>
      </c>
      <c r="H72" s="80" t="s">
        <v>211</v>
      </c>
      <c r="I72" s="80" t="s">
        <v>41</v>
      </c>
      <c r="J72" s="80" t="s">
        <v>212</v>
      </c>
      <c r="K72" s="99">
        <f t="shared" si="6"/>
        <v>65500</v>
      </c>
      <c r="L72" s="87" t="s">
        <v>26</v>
      </c>
    </row>
    <row r="73" s="2" customFormat="1" ht="27" customHeight="1" spans="1:12">
      <c r="A73" s="103" t="s">
        <v>213</v>
      </c>
      <c r="B73" s="104"/>
      <c r="C73" s="104"/>
      <c r="D73" s="105"/>
      <c r="E73" s="106">
        <f>SUM(E74:E75)</f>
        <v>159000</v>
      </c>
      <c r="F73" s="106"/>
      <c r="G73" s="106">
        <f>SUM(G74:G75)</f>
        <v>13958</v>
      </c>
      <c r="H73" s="106"/>
      <c r="I73" s="106"/>
      <c r="J73" s="106"/>
      <c r="K73" s="103">
        <f>SUM(K74:K75)</f>
        <v>697900</v>
      </c>
      <c r="L73" s="85"/>
    </row>
    <row r="74" ht="27" customHeight="1" spans="1:12">
      <c r="A74" s="107">
        <v>1</v>
      </c>
      <c r="B74" s="108" t="s">
        <v>214</v>
      </c>
      <c r="C74" s="108" t="s">
        <v>215</v>
      </c>
      <c r="D74" s="80" t="s">
        <v>216</v>
      </c>
      <c r="E74" s="80">
        <v>52000</v>
      </c>
      <c r="F74" s="80" t="s">
        <v>217</v>
      </c>
      <c r="G74" s="80">
        <v>12358</v>
      </c>
      <c r="H74" s="80" t="s">
        <v>61</v>
      </c>
      <c r="I74" s="80" t="s">
        <v>218</v>
      </c>
      <c r="J74" s="80" t="s">
        <v>219</v>
      </c>
      <c r="K74" s="112">
        <f>G74*50</f>
        <v>617900</v>
      </c>
      <c r="L74" s="87" t="s">
        <v>26</v>
      </c>
    </row>
    <row r="75" ht="27" customHeight="1" spans="1:12">
      <c r="A75" s="80">
        <v>2</v>
      </c>
      <c r="B75" s="109"/>
      <c r="C75" s="109"/>
      <c r="D75" s="80" t="s">
        <v>220</v>
      </c>
      <c r="E75" s="80">
        <v>107000</v>
      </c>
      <c r="F75" s="80" t="s">
        <v>221</v>
      </c>
      <c r="G75" s="80">
        <v>1600</v>
      </c>
      <c r="H75" s="80" t="s">
        <v>29</v>
      </c>
      <c r="I75" s="80" t="s">
        <v>94</v>
      </c>
      <c r="J75" s="80" t="s">
        <v>222</v>
      </c>
      <c r="K75" s="112">
        <f>G75*50</f>
        <v>80000</v>
      </c>
      <c r="L75" s="87" t="s">
        <v>26</v>
      </c>
    </row>
    <row r="77" ht="13.5" customHeight="1" spans="1:11">
      <c r="A77" s="110"/>
      <c r="B77" s="110"/>
      <c r="C77" s="110"/>
      <c r="D77" s="110"/>
      <c r="J77" s="113"/>
      <c r="K77" s="113"/>
    </row>
    <row r="78" ht="13.5" customHeight="1" spans="1:11">
      <c r="A78" s="110"/>
      <c r="B78" s="110"/>
      <c r="C78" s="110"/>
      <c r="D78" s="110"/>
      <c r="J78" s="113"/>
      <c r="K78" s="113"/>
    </row>
    <row r="79" spans="1:4">
      <c r="A79" s="111"/>
      <c r="B79" s="111"/>
      <c r="C79" s="111"/>
      <c r="D79" s="111"/>
    </row>
  </sheetData>
  <mergeCells count="52">
    <mergeCell ref="A1:L1"/>
    <mergeCell ref="A2:L2"/>
    <mergeCell ref="A3:C3"/>
    <mergeCell ref="J3:L3"/>
    <mergeCell ref="D4:E4"/>
    <mergeCell ref="F4:J4"/>
    <mergeCell ref="A6:D6"/>
    <mergeCell ref="A13:D13"/>
    <mergeCell ref="A28:D28"/>
    <mergeCell ref="A34:D34"/>
    <mergeCell ref="A40:D40"/>
    <mergeCell ref="A52:D52"/>
    <mergeCell ref="A73:D73"/>
    <mergeCell ref="A79:D79"/>
    <mergeCell ref="A4:A5"/>
    <mergeCell ref="A22:A23"/>
    <mergeCell ref="B4:B5"/>
    <mergeCell ref="B7:B12"/>
    <mergeCell ref="B14:B17"/>
    <mergeCell ref="B18:B27"/>
    <mergeCell ref="B29:B32"/>
    <mergeCell ref="B35:B39"/>
    <mergeCell ref="B41:B47"/>
    <mergeCell ref="B48:B51"/>
    <mergeCell ref="B53:B62"/>
    <mergeCell ref="B63:B72"/>
    <mergeCell ref="B74:B75"/>
    <mergeCell ref="C4:C5"/>
    <mergeCell ref="C7:C12"/>
    <mergeCell ref="C14:C17"/>
    <mergeCell ref="C18:C27"/>
    <mergeCell ref="C29:C32"/>
    <mergeCell ref="C35:C39"/>
    <mergeCell ref="C41:C47"/>
    <mergeCell ref="C48:C51"/>
    <mergeCell ref="C53:C62"/>
    <mergeCell ref="C63:C72"/>
    <mergeCell ref="C74:C75"/>
    <mergeCell ref="D9:D12"/>
    <mergeCell ref="D22:D23"/>
    <mergeCell ref="D26:D27"/>
    <mergeCell ref="D29:D32"/>
    <mergeCell ref="D36:D39"/>
    <mergeCell ref="D41:D46"/>
    <mergeCell ref="E26:E27"/>
    <mergeCell ref="E41:E46"/>
    <mergeCell ref="J60:J62"/>
    <mergeCell ref="J77:J78"/>
    <mergeCell ref="K4:K5"/>
    <mergeCell ref="K77:K78"/>
    <mergeCell ref="L4:L5"/>
    <mergeCell ref="A77:D78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ᴀ̸ ʟ̸ ᴏ̸ ɴ̸ ᴇ̸</cp:lastModifiedBy>
  <dcterms:created xsi:type="dcterms:W3CDTF">2006-09-13T11:21:00Z</dcterms:created>
  <cp:lastPrinted>2020-08-21T00:56:00Z</cp:lastPrinted>
  <dcterms:modified xsi:type="dcterms:W3CDTF">2020-08-22T01:32:48Z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