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<sst xmlns="http://schemas.openxmlformats.org/spreadsheetml/2006/main" count="15" uniqueCount="15">
  <si>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</si>
  <si>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</si>
  <si>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</si>
  <si>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</si>
  <si>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</si>
  <si>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</si>
  <si>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</si>
  <si>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</si>
  <si>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89号汽油（VIA）</t>
  </si>
  <si>
    <t>92号汽油（VIA）</t>
  </si>
  <si>
    <t>95号汽油（VIA）</t>
  </si>
  <si>
    <t>0号车用柴油（VI)</t>
  </si>
  <si>
    <t xml:space="preserve">注：1、此表价格为全省统一价，从2021年1月15日24时起执行。                          </t>
  </si>
  <si>
    <t xml:space="preserve">    2、普通柴油（标准品）最高零售价格按照同阶段标准的车用柴油价格确定。</t>
  </si>
  <si>
    <t xml:space="preserve">    3、表中汽油和柴油价格为符合第六阶段强制性国家标准VIA车用汽油和VI车用柴油价格。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</si>
</sst>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8260+170+170+55+255-75+170+260-130-55+270-125+70-50+180+145+240+165-375-510-540-125-370+105+245+50+270+80-225+155+195-75+50-465-120+150-80-210+115+125-150+105+70+55+235-420-415-1015+120+100+85-315+80-160+150+250+155+90+185</f>
        <v>7625</v>
      </c>
      <c r="D5" s="7">
        <f>C5/1342</f>
        <v>5.681818181818182</v>
      </c>
      <c r="E5" s="8">
        <f aca="true" t="shared" si="0" ref="E5:E8">C5-300</f>
        <v>7325</v>
      </c>
      <c r="F5" s="8">
        <f aca="true" t="shared" si="1" ref="F5:F8">C5-400</f>
        <v>7225</v>
      </c>
    </row>
    <row r="6" spans="1:6" ht="52.5" customHeight="1">
      <c r="A6" s="3" t="s">
        <v>9</v>
      </c>
      <c r="B6" s="3">
        <v>106</v>
      </c>
      <c r="C6" s="6">
        <f>C5*1.06</f>
        <v>8082.5</v>
      </c>
      <c r="D6" s="7">
        <f>C6/1333</f>
        <v>6.063390847711928</v>
      </c>
      <c r="E6" s="8">
        <f t="shared" si="0"/>
        <v>7782.5</v>
      </c>
      <c r="F6" s="8">
        <f t="shared" si="1"/>
        <v>7682.5</v>
      </c>
    </row>
    <row r="7" spans="1:6" ht="52.5" customHeight="1">
      <c r="A7" s="3" t="s">
        <v>10</v>
      </c>
      <c r="B7" s="3">
        <v>112</v>
      </c>
      <c r="C7" s="6">
        <f>C5*1.12</f>
        <v>8540</v>
      </c>
      <c r="D7" s="7">
        <f>C7/1325</f>
        <v>6.445283018867925</v>
      </c>
      <c r="E7" s="8">
        <f t="shared" si="0"/>
        <v>8240</v>
      </c>
      <c r="F7" s="8">
        <f t="shared" si="1"/>
        <v>8140</v>
      </c>
    </row>
    <row r="8" spans="1:6" ht="52.5" customHeight="1">
      <c r="A8" s="3" t="s">
        <v>11</v>
      </c>
      <c r="B8" s="3">
        <v>100</v>
      </c>
      <c r="C8" s="6">
        <f>7605+50+245-65+165+250-125-55+260-120+70-50+170+145+230+160-365-490-520-120-355+105+230+50+260+80-200+150+185-75+50-445-115+140-70-205+105+125-145+105+65+50+230-405-400-975+110+100+80-300+70-150+145+240+150+85+180</f>
        <v>6690</v>
      </c>
      <c r="D8" s="7">
        <f>C8/1159</f>
        <v>5.772217428817947</v>
      </c>
      <c r="E8" s="8">
        <f t="shared" si="0"/>
        <v>6390</v>
      </c>
      <c r="F8" s="8">
        <f t="shared" si="1"/>
        <v>6290</v>
      </c>
    </row>
    <row r="9" spans="1:6" ht="20.25" customHeight="1">
      <c r="A9" s="9" t="s">
        <v>12</v>
      </c>
      <c r="B9" s="9"/>
      <c r="C9" s="9"/>
      <c r="D9" s="9"/>
      <c r="E9" s="9"/>
      <c r="F9" s="9"/>
    </row>
    <row r="10" spans="1:6" ht="20.25" customHeight="1">
      <c r="A10" s="10" t="s">
        <v>13</v>
      </c>
      <c r="B10" s="10"/>
      <c r="C10" s="10"/>
      <c r="D10" s="10"/>
      <c r="E10" s="10"/>
      <c r="F10" s="10"/>
    </row>
    <row r="11" spans="1:6" ht="14.25">
      <c r="A11" s="11" t="s">
        <v>14</v>
      </c>
      <c r="B11" s="12"/>
      <c r="C11" s="12"/>
      <c r="D11" s="12"/>
      <c r="E11" s="12"/>
      <c r="F11" s="12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王选忠</cp:lastModifiedBy>
  <cp:lastPrinted>2017-12-28T09:44:44Z</cp:lastPrinted>
  <dcterms:created xsi:type="dcterms:W3CDTF">2008-12-08T08:26:29Z</dcterms:created>
  <dcterms:modified xsi:type="dcterms:W3CDTF">2021-01-15T08:21:40Z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